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75" yWindow="90" windowWidth="19440" windowHeight="11040"/>
  </bookViews>
  <sheets>
    <sheet name="2022-2023" sheetId="1" r:id="rId1"/>
  </sheets>
  <definedNames>
    <definedName name="_xlnm.Print_Area" localSheetId="0">'2022-2023'!$B$2:$N$58</definedName>
  </definedNames>
  <calcPr calcId="144525"/>
</workbook>
</file>

<file path=xl/calcChain.xml><?xml version="1.0" encoding="utf-8"?>
<calcChain xmlns="http://schemas.openxmlformats.org/spreadsheetml/2006/main">
  <c r="M58" i="1" l="1"/>
  <c r="L57" i="1" l="1"/>
  <c r="L58" i="1" l="1"/>
  <c r="F58" i="1"/>
  <c r="M49" i="1" l="1"/>
</calcChain>
</file>

<file path=xl/sharedStrings.xml><?xml version="1.0" encoding="utf-8"?>
<sst xmlns="http://schemas.openxmlformats.org/spreadsheetml/2006/main" count="210" uniqueCount="103">
  <si>
    <t xml:space="preserve">Nº DO CONTRATO </t>
  </si>
  <si>
    <t>PROCESSO</t>
  </si>
  <si>
    <t>48/SMIT/2022</t>
  </si>
  <si>
    <t>6023.2022/0001355-7</t>
  </si>
  <si>
    <t>RELATÓRIO DE PASSAGENS NACIONAIS  - LNX TRAVEL VIAGENS E TURISMO EIRELI</t>
  </si>
  <si>
    <t>DATA</t>
  </si>
  <si>
    <t>PASSAGEIRO</t>
  </si>
  <si>
    <t>IDA</t>
  </si>
  <si>
    <t>VOLTA</t>
  </si>
  <si>
    <t>QTDE</t>
  </si>
  <si>
    <t>VALOR PASSAGEM</t>
  </si>
  <si>
    <t>ORIGEM</t>
  </si>
  <si>
    <t>DESTINO</t>
  </si>
  <si>
    <t>N° BILHETE</t>
  </si>
  <si>
    <t>LOCALIZADOR</t>
  </si>
  <si>
    <t>6023.2022/0000315-2</t>
  </si>
  <si>
    <t>ANDRÉ TOMIATTO DE OLIVEIRA</t>
  </si>
  <si>
    <t>957 2174276315</t>
  </si>
  <si>
    <t>CGH-SP</t>
  </si>
  <si>
    <t>BSB-BRASILIA</t>
  </si>
  <si>
    <t>BSH -BRASILIA</t>
  </si>
  <si>
    <t>VITOR FAZIO</t>
  </si>
  <si>
    <t>127 217816469</t>
  </si>
  <si>
    <t>MARIANA ALVES</t>
  </si>
  <si>
    <t>957 2183743063</t>
  </si>
  <si>
    <t>GABRIELA SANTOS</t>
  </si>
  <si>
    <t>957 2183743062</t>
  </si>
  <si>
    <t>1</t>
  </si>
  <si>
    <t>127 2178161457</t>
  </si>
  <si>
    <t>BRENDA FONSECA</t>
  </si>
  <si>
    <t>127 2178161451</t>
  </si>
  <si>
    <t>RAFAELA SOUZA</t>
  </si>
  <si>
    <t>127 2178161452</t>
  </si>
  <si>
    <t>BRUNO MARTINELLI</t>
  </si>
  <si>
    <t>127 2178161450</t>
  </si>
  <si>
    <t>SDU-RJ</t>
  </si>
  <si>
    <t>957 2192902473</t>
  </si>
  <si>
    <t>957 2194907682</t>
  </si>
  <si>
    <t>127 2178161458</t>
  </si>
  <si>
    <t>DHOYMQ</t>
  </si>
  <si>
    <t>IGUOVQ</t>
  </si>
  <si>
    <t>JUAN MANUEL SADIR</t>
  </si>
  <si>
    <t>957 2197598586</t>
  </si>
  <si>
    <t>RQLMOG</t>
  </si>
  <si>
    <t>127 2187305428</t>
  </si>
  <si>
    <t>JRJSFS</t>
  </si>
  <si>
    <t xml:space="preserve">HUMBERTO DE ALENCAR PIZZA DA SILVA </t>
  </si>
  <si>
    <t>CURITIBA</t>
  </si>
  <si>
    <t>957 2104527337</t>
  </si>
  <si>
    <t>GKGMBV</t>
  </si>
  <si>
    <t>127 2194260479</t>
  </si>
  <si>
    <t>UNUHJF</t>
  </si>
  <si>
    <t>ROGER WILLIANS DA FONSECA</t>
  </si>
  <si>
    <t>VCP-CAMPINAS</t>
  </si>
  <si>
    <t>RIBEIRÃO PRETO</t>
  </si>
  <si>
    <t>577 0006926632</t>
  </si>
  <si>
    <t>CJ6QRG</t>
  </si>
  <si>
    <t>BRUNO MARCELLO LIMA</t>
  </si>
  <si>
    <t>577 0006942943</t>
  </si>
  <si>
    <t>SSBC3B</t>
  </si>
  <si>
    <t>957 2103710526</t>
  </si>
  <si>
    <t>AJUILI</t>
  </si>
  <si>
    <t>577 0006911815</t>
  </si>
  <si>
    <t>KGYRUC</t>
  </si>
  <si>
    <t>UMPH4K</t>
  </si>
  <si>
    <t>07/SMIT/2022</t>
  </si>
  <si>
    <t>ZOENOT</t>
  </si>
  <si>
    <t>YIFMKL</t>
  </si>
  <si>
    <t>DWNSZY</t>
  </si>
  <si>
    <t>CTDSVM</t>
  </si>
  <si>
    <t>CGUTBE</t>
  </si>
  <si>
    <t>OBSERVAÇÃO</t>
  </si>
  <si>
    <t>CRÉDITO R$ 1.464,00</t>
  </si>
  <si>
    <t xml:space="preserve">577 0006889097 </t>
  </si>
  <si>
    <t>REEMISSÃO</t>
  </si>
  <si>
    <t>CANCELADO - R$ 900,00</t>
  </si>
  <si>
    <t xml:space="preserve">TOTAL </t>
  </si>
  <si>
    <t>Valor</t>
  </si>
  <si>
    <t xml:space="preserve">2º Termo de aditamento 25% </t>
  </si>
  <si>
    <t xml:space="preserve">VALOR CONTRATADO </t>
  </si>
  <si>
    <t xml:space="preserve">Passagem </t>
  </si>
  <si>
    <t xml:space="preserve">Valor passagem utilizada </t>
  </si>
  <si>
    <t>Saldo do contrato</t>
  </si>
  <si>
    <t>LM6MVA</t>
  </si>
  <si>
    <t>577 0007051532</t>
  </si>
  <si>
    <t>14/SMIT/2023</t>
  </si>
  <si>
    <t>6023.2023/0001116-5</t>
  </si>
  <si>
    <t xml:space="preserve">Contrato 48/SMIT/2022 </t>
  </si>
  <si>
    <t xml:space="preserve">Contrato 14/SMIT/2023 (VIGENTE) </t>
  </si>
  <si>
    <t>577 0007073554</t>
  </si>
  <si>
    <t xml:space="preserve">MKSP5Q </t>
  </si>
  <si>
    <t xml:space="preserve">COMPRA </t>
  </si>
  <si>
    <t>GABRIELLI DOS SANTOS MARTINS</t>
  </si>
  <si>
    <t>GRU-SP</t>
  </si>
  <si>
    <t>957 2128457275</t>
  </si>
  <si>
    <t>EMFRCB</t>
  </si>
  <si>
    <t>957 2128457816</t>
  </si>
  <si>
    <t>MDPSWA</t>
  </si>
  <si>
    <t>957 2128457957</t>
  </si>
  <si>
    <t>MFJXKH</t>
  </si>
  <si>
    <t xml:space="preserve">GABRIELA YIN CHEN </t>
  </si>
  <si>
    <t xml:space="preserve">MARIANNA ALVES </t>
  </si>
  <si>
    <t>CANCELADO  - Valor R$ 3.156,00  - R$ 900,00 (multa) CRÉDITO R$ 2.256,00 -      TAXA DE EMBARQUE R$ 58,36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</si>
</sst>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rgb="FF0C0707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F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000000"/>
      </patternFill>
    </fill>
  </fills>
  <borders count="49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56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3" borderId="18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wrapText="1"/>
    </xf>
    <xf numFmtId="0" fontId="0" fillId="2" borderId="36" xfId="0" applyFill="1" applyBorder="1"/>
    <xf numFmtId="44" fontId="5" fillId="2" borderId="36" xfId="1" applyFont="1" applyFill="1" applyBorder="1"/>
    <xf numFmtId="0" fontId="5" fillId="2" borderId="36" xfId="0" applyFont="1" applyFill="1" applyBorder="1" applyAlignment="1">
      <alignment horizontal="center"/>
    </xf>
    <xf numFmtId="44" fontId="0" fillId="2" borderId="36" xfId="1" applyFont="1" applyFill="1" applyBorder="1"/>
    <xf numFmtId="0" fontId="1" fillId="3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8" fontId="0" fillId="2" borderId="36" xfId="1" applyNumberFormat="1" applyFont="1" applyFill="1" applyBorder="1"/>
    <xf numFmtId="14" fontId="3" fillId="6" borderId="15" xfId="0" applyNumberFormat="1" applyFont="1" applyFill="1" applyBorder="1" applyAlignment="1">
      <alignment horizontal="center" vertical="center" wrapText="1"/>
    </xf>
    <xf numFmtId="14" fontId="3" fillId="6" borderId="20" xfId="0" applyNumberFormat="1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14" fontId="3" fillId="6" borderId="8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3" fillId="6" borderId="12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8" fontId="3" fillId="5" borderId="31" xfId="0" applyNumberFormat="1" applyFont="1" applyFill="1" applyBorder="1" applyAlignment="1">
      <alignment horizontal="center" vertical="center" wrapText="1"/>
    </xf>
    <xf numFmtId="8" fontId="3" fillId="5" borderId="19" xfId="0" applyNumberFormat="1" applyFont="1" applyFill="1" applyBorder="1" applyAlignment="1">
      <alignment horizontal="center" vertical="center" wrapText="1"/>
    </xf>
    <xf numFmtId="14" fontId="3" fillId="6" borderId="16" xfId="0" applyNumberFormat="1" applyFont="1" applyFill="1" applyBorder="1" applyAlignment="1">
      <alignment horizontal="center" vertical="center" wrapText="1"/>
    </xf>
    <xf numFmtId="14" fontId="3" fillId="6" borderId="17" xfId="0" applyNumberFormat="1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14" fontId="3" fillId="8" borderId="8" xfId="0" applyNumberFormat="1" applyFont="1" applyFill="1" applyBorder="1" applyAlignment="1">
      <alignment horizontal="center" vertical="center" wrapText="1"/>
    </xf>
    <xf numFmtId="8" fontId="3" fillId="7" borderId="13" xfId="0" applyNumberFormat="1" applyFont="1" applyFill="1" applyBorder="1" applyAlignment="1">
      <alignment horizontal="center" vertical="center"/>
    </xf>
    <xf numFmtId="14" fontId="3" fillId="8" borderId="7" xfId="0" applyNumberFormat="1" applyFont="1" applyFill="1" applyBorder="1" applyAlignment="1">
      <alignment horizontal="center" vertical="center" wrapText="1"/>
    </xf>
    <xf numFmtId="14" fontId="3" fillId="8" borderId="12" xfId="0" applyNumberFormat="1" applyFont="1" applyFill="1" applyBorder="1" applyAlignment="1">
      <alignment horizontal="center" vertical="center" wrapText="1"/>
    </xf>
    <xf numFmtId="14" fontId="3" fillId="8" borderId="16" xfId="0" applyNumberFormat="1" applyFont="1" applyFill="1" applyBorder="1" applyAlignment="1">
      <alignment horizontal="center" vertical="center" wrapText="1"/>
    </xf>
    <xf numFmtId="14" fontId="3" fillId="8" borderId="17" xfId="0" applyNumberFormat="1" applyFont="1" applyFill="1" applyBorder="1" applyAlignment="1">
      <alignment horizontal="center" vertical="center" wrapText="1"/>
    </xf>
    <xf numFmtId="14" fontId="3" fillId="8" borderId="2" xfId="0" applyNumberFormat="1" applyFont="1" applyFill="1" applyBorder="1" applyAlignment="1">
      <alignment horizontal="center" vertical="center" wrapText="1"/>
    </xf>
    <xf numFmtId="14" fontId="3" fillId="8" borderId="9" xfId="0" applyNumberFormat="1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14" fontId="3" fillId="8" borderId="45" xfId="0" applyNumberFormat="1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46" xfId="0" applyFont="1" applyFill="1" applyBorder="1" applyAlignment="1">
      <alignment horizontal="center" vertical="center"/>
    </xf>
    <xf numFmtId="0" fontId="7" fillId="7" borderId="47" xfId="0" applyFont="1" applyFill="1" applyBorder="1" applyAlignment="1">
      <alignment horizontal="center" vertical="center"/>
    </xf>
    <xf numFmtId="0" fontId="7" fillId="7" borderId="40" xfId="0" applyFont="1" applyFill="1" applyBorder="1" applyAlignment="1">
      <alignment horizontal="center" vertical="center" wrapText="1"/>
    </xf>
    <xf numFmtId="0" fontId="7" fillId="7" borderId="47" xfId="0" applyFont="1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4" fontId="3" fillId="5" borderId="10" xfId="0" applyNumberFormat="1" applyFont="1" applyFill="1" applyBorder="1" applyAlignment="1">
      <alignment horizontal="center" vertical="center"/>
    </xf>
    <xf numFmtId="14" fontId="3" fillId="5" borderId="7" xfId="0" applyNumberFormat="1" applyFont="1" applyFill="1" applyBorder="1" applyAlignment="1">
      <alignment horizontal="center" vertical="center"/>
    </xf>
    <xf numFmtId="14" fontId="0" fillId="5" borderId="13" xfId="0" applyNumberFormat="1" applyFill="1" applyBorder="1" applyAlignment="1">
      <alignment horizontal="center" vertical="center"/>
    </xf>
    <xf numFmtId="14" fontId="0" fillId="5" borderId="16" xfId="0" applyNumberFormat="1" applyFill="1" applyBorder="1" applyAlignment="1">
      <alignment horizontal="center" vertical="center"/>
    </xf>
    <xf numFmtId="14" fontId="0" fillId="5" borderId="14" xfId="0" applyNumberFormat="1" applyFill="1" applyBorder="1" applyAlignment="1">
      <alignment horizontal="center" vertical="center"/>
    </xf>
    <xf numFmtId="14" fontId="3" fillId="5" borderId="10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14" fontId="3" fillId="5" borderId="16" xfId="0" applyNumberFormat="1" applyFont="1" applyFill="1" applyBorder="1" applyAlignment="1">
      <alignment horizontal="center" vertical="center" wrapText="1"/>
    </xf>
    <xf numFmtId="14" fontId="3" fillId="7" borderId="13" xfId="0" applyNumberFormat="1" applyFont="1" applyFill="1" applyBorder="1" applyAlignment="1">
      <alignment horizontal="center" vertical="center" wrapText="1"/>
    </xf>
    <xf numFmtId="14" fontId="3" fillId="7" borderId="7" xfId="0" applyNumberFormat="1" applyFont="1" applyFill="1" applyBorder="1" applyAlignment="1">
      <alignment horizontal="center" vertical="center" wrapText="1"/>
    </xf>
    <xf numFmtId="14" fontId="3" fillId="7" borderId="14" xfId="0" applyNumberFormat="1" applyFont="1" applyFill="1" applyBorder="1" applyAlignment="1">
      <alignment horizontal="center" vertical="center" wrapText="1"/>
    </xf>
    <xf numFmtId="14" fontId="3" fillId="8" borderId="13" xfId="0" applyNumberFormat="1" applyFont="1" applyFill="1" applyBorder="1" applyAlignment="1">
      <alignment horizontal="center" vertical="center" wrapText="1"/>
    </xf>
    <xf numFmtId="14" fontId="3" fillId="8" borderId="7" xfId="0" applyNumberFormat="1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8" fontId="3" fillId="7" borderId="13" xfId="0" applyNumberFormat="1" applyFont="1" applyFill="1" applyBorder="1" applyAlignment="1">
      <alignment horizontal="center" vertical="center"/>
    </xf>
    <xf numFmtId="14" fontId="3" fillId="7" borderId="16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/>
    </xf>
    <xf numFmtId="0" fontId="0" fillId="7" borderId="14" xfId="0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14" fontId="3" fillId="8" borderId="17" xfId="0" applyNumberFormat="1" applyFont="1" applyFill="1" applyBorder="1" applyAlignment="1">
      <alignment horizontal="center" vertical="center" wrapText="1"/>
    </xf>
    <xf numFmtId="14" fontId="3" fillId="8" borderId="24" xfId="0" applyNumberFormat="1" applyFont="1" applyFill="1" applyBorder="1" applyAlignment="1">
      <alignment horizontal="center" vertical="center" wrapText="1"/>
    </xf>
    <xf numFmtId="0" fontId="3" fillId="7" borderId="40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/>
    </xf>
    <xf numFmtId="0" fontId="0" fillId="2" borderId="38" xfId="0" applyFill="1" applyBorder="1" applyAlignment="1">
      <alignment horizontal="left"/>
    </xf>
    <xf numFmtId="0" fontId="0" fillId="2" borderId="39" xfId="0" applyFill="1" applyBorder="1" applyAlignment="1">
      <alignment horizontal="left"/>
    </xf>
    <xf numFmtId="8" fontId="3" fillId="7" borderId="27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/>
    </xf>
    <xf numFmtId="8" fontId="7" fillId="7" borderId="28" xfId="0" applyNumberFormat="1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14" fontId="3" fillId="6" borderId="11" xfId="0" applyNumberFormat="1" applyFont="1" applyFill="1" applyBorder="1" applyAlignment="1">
      <alignment horizontal="center" vertical="center" wrapText="1"/>
    </xf>
    <xf numFmtId="14" fontId="3" fillId="6" borderId="12" xfId="0" applyNumberFormat="1" applyFont="1" applyFill="1" applyBorder="1" applyAlignment="1">
      <alignment horizontal="center" vertical="center" wrapText="1"/>
    </xf>
    <xf numFmtId="14" fontId="3" fillId="8" borderId="12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8" fontId="5" fillId="2" borderId="18" xfId="0" applyNumberFormat="1" applyFont="1" applyFill="1" applyBorder="1" applyAlignment="1">
      <alignment horizontal="center" vertical="center"/>
    </xf>
    <xf numFmtId="8" fontId="3" fillId="5" borderId="27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8" fontId="3" fillId="5" borderId="25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8" fontId="7" fillId="7" borderId="27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8" fontId="8" fillId="7" borderId="27" xfId="0" applyNumberFormat="1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14" fontId="3" fillId="6" borderId="10" xfId="0" applyNumberFormat="1" applyFont="1" applyFill="1" applyBorder="1" applyAlignment="1">
      <alignment horizontal="center" vertical="center" wrapText="1"/>
    </xf>
    <xf numFmtId="14" fontId="3" fillId="6" borderId="7" xfId="0" applyNumberFormat="1" applyFont="1" applyFill="1" applyBorder="1" applyAlignment="1">
      <alignment horizontal="center" vertical="center" wrapText="1"/>
    </xf>
    <xf numFmtId="14" fontId="3" fillId="6" borderId="13" xfId="0" applyNumberFormat="1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8" fontId="3" fillId="5" borderId="10" xfId="0" applyNumberFormat="1" applyFont="1" applyFill="1" applyBorder="1" applyAlignment="1">
      <alignment horizontal="center" vertical="center"/>
    </xf>
    <xf numFmtId="8" fontId="3" fillId="5" borderId="13" xfId="0" applyNumberFormat="1" applyFont="1" applyFill="1" applyBorder="1" applyAlignment="1">
      <alignment horizontal="center" vertical="center"/>
    </xf>
    <xf numFmtId="14" fontId="3" fillId="6" borderId="16" xfId="0" applyNumberFormat="1" applyFont="1" applyFill="1" applyBorder="1" applyAlignment="1">
      <alignment horizontal="center" vertical="center" wrapText="1"/>
    </xf>
    <xf numFmtId="14" fontId="3" fillId="6" borderId="17" xfId="0" applyNumberFormat="1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/>
    </xf>
    <xf numFmtId="14" fontId="3" fillId="8" borderId="14" xfId="0" applyNumberFormat="1" applyFont="1" applyFill="1" applyBorder="1" applyAlignment="1">
      <alignment horizontal="center" vertical="center" wrapText="1"/>
    </xf>
    <xf numFmtId="14" fontId="3" fillId="8" borderId="16" xfId="0" applyNumberFormat="1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/>
    </xf>
    <xf numFmtId="8" fontId="7" fillId="7" borderId="25" xfId="0" applyNumberFormat="1" applyFont="1" applyFill="1" applyBorder="1" applyAlignment="1">
      <alignment horizontal="center" vertical="center"/>
    </xf>
    <xf numFmtId="14" fontId="3" fillId="7" borderId="10" xfId="0" applyNumberFormat="1" applyFont="1" applyFill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14" fontId="3" fillId="8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/>
    </xf>
    <xf numFmtId="8" fontId="3" fillId="7" borderId="10" xfId="0" applyNumberFormat="1" applyFont="1" applyFill="1" applyBorder="1" applyAlignment="1">
      <alignment horizontal="center" vertical="center"/>
    </xf>
    <xf numFmtId="8" fontId="3" fillId="7" borderId="16" xfId="0" applyNumberFormat="1" applyFont="1" applyFill="1" applyBorder="1" applyAlignment="1">
      <alignment horizontal="center" vertical="center"/>
    </xf>
    <xf numFmtId="14" fontId="3" fillId="8" borderId="45" xfId="0" applyNumberFormat="1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O58"/>
  <sheetViews>
    <sheetView tabSelected="1" workbookViewId="0">
      <selection activeCell="M39" sqref="M39:M48"/>
    </sheetView>
  </sheetViews>
  <sheetFormatPr defaultRowHeight="15" x14ac:dyDescent="0.25"/>
  <cols>
    <col min="1" max="1" width="9.140625" style="1"/>
    <col min="2" max="2" width="15.28515625" style="1" customWidth="1"/>
    <col min="3" max="4" width="24.140625" style="1" customWidth="1"/>
    <col min="5" max="5" width="12.42578125" style="1" customWidth="1"/>
    <col min="6" max="6" width="14.85546875" style="1" customWidth="1"/>
    <col min="7" max="7" width="28.85546875" style="1" bestFit="1" customWidth="1"/>
    <col min="8" max="8" width="23.85546875" style="1" customWidth="1"/>
    <col min="9" max="9" width="18.7109375" style="1" customWidth="1"/>
    <col min="10" max="10" width="18.85546875" style="1" customWidth="1"/>
    <col min="11" max="11" width="19.140625" style="1" customWidth="1"/>
    <col min="12" max="12" width="18" style="1" customWidth="1"/>
    <col min="13" max="13" width="17" style="1" customWidth="1"/>
    <col min="14" max="14" width="23.5703125" style="1" customWidth="1"/>
    <col min="15" max="16384" width="9.140625" style="1"/>
  </cols>
  <sheetData>
    <row r="1" spans="2:15" ht="15.75" thickBot="1" x14ac:dyDescent="0.3"/>
    <row r="2" spans="2:15" ht="18.75" customHeight="1" thickBot="1" x14ac:dyDescent="0.3">
      <c r="B2" s="83" t="s">
        <v>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</row>
    <row r="3" spans="2:15" ht="24.75" customHeight="1" thickBot="1" x14ac:dyDescent="0.3">
      <c r="B3" s="106" t="s">
        <v>0</v>
      </c>
      <c r="C3" s="106" t="s">
        <v>1</v>
      </c>
      <c r="D3" s="9" t="s">
        <v>5</v>
      </c>
      <c r="E3" s="106" t="s">
        <v>5</v>
      </c>
      <c r="F3" s="106"/>
      <c r="G3" s="106" t="s">
        <v>6</v>
      </c>
      <c r="H3" s="106" t="s">
        <v>11</v>
      </c>
      <c r="I3" s="106" t="s">
        <v>12</v>
      </c>
      <c r="J3" s="106" t="s">
        <v>13</v>
      </c>
      <c r="K3" s="106" t="s">
        <v>14</v>
      </c>
      <c r="L3" s="106" t="s">
        <v>9</v>
      </c>
      <c r="M3" s="108" t="s">
        <v>10</v>
      </c>
      <c r="N3" s="106" t="s">
        <v>71</v>
      </c>
    </row>
    <row r="4" spans="2:15" ht="26.25" customHeight="1" thickBot="1" x14ac:dyDescent="0.3">
      <c r="B4" s="107"/>
      <c r="C4" s="107"/>
      <c r="D4" s="10" t="s">
        <v>91</v>
      </c>
      <c r="E4" s="3" t="s">
        <v>7</v>
      </c>
      <c r="F4" s="3" t="s">
        <v>8</v>
      </c>
      <c r="G4" s="107"/>
      <c r="H4" s="107"/>
      <c r="I4" s="107"/>
      <c r="J4" s="107"/>
      <c r="K4" s="107"/>
      <c r="L4" s="107"/>
      <c r="M4" s="109"/>
      <c r="N4" s="107"/>
    </row>
    <row r="5" spans="2:15" ht="17.25" customHeight="1" x14ac:dyDescent="0.25">
      <c r="B5" s="137" t="s">
        <v>65</v>
      </c>
      <c r="C5" s="104" t="s">
        <v>15</v>
      </c>
      <c r="D5" s="46">
        <v>44655</v>
      </c>
      <c r="E5" s="110">
        <v>44657</v>
      </c>
      <c r="F5" s="110">
        <v>44657</v>
      </c>
      <c r="G5" s="118" t="s">
        <v>16</v>
      </c>
      <c r="H5" s="12" t="s">
        <v>18</v>
      </c>
      <c r="I5" s="13" t="s">
        <v>19</v>
      </c>
      <c r="J5" s="104" t="s">
        <v>17</v>
      </c>
      <c r="K5" s="104" t="s">
        <v>66</v>
      </c>
      <c r="L5" s="104">
        <v>1</v>
      </c>
      <c r="M5" s="114">
        <v>6068.19</v>
      </c>
      <c r="N5" s="98"/>
    </row>
    <row r="6" spans="2:15" ht="17.25" customHeight="1" x14ac:dyDescent="0.25">
      <c r="B6" s="138"/>
      <c r="C6" s="139"/>
      <c r="D6" s="47"/>
      <c r="E6" s="111"/>
      <c r="F6" s="111"/>
      <c r="G6" s="119"/>
      <c r="H6" s="14" t="s">
        <v>20</v>
      </c>
      <c r="I6" s="15" t="s">
        <v>18</v>
      </c>
      <c r="J6" s="105"/>
      <c r="K6" s="105"/>
      <c r="L6" s="105"/>
      <c r="M6" s="105"/>
      <c r="N6" s="99"/>
      <c r="O6" s="2"/>
    </row>
    <row r="7" spans="2:15" ht="17.25" customHeight="1" x14ac:dyDescent="0.25">
      <c r="B7" s="138"/>
      <c r="C7" s="139"/>
      <c r="D7" s="48">
        <v>44768</v>
      </c>
      <c r="E7" s="116">
        <v>44779</v>
      </c>
      <c r="F7" s="117">
        <v>44783</v>
      </c>
      <c r="G7" s="120" t="s">
        <v>21</v>
      </c>
      <c r="H7" s="16" t="s">
        <v>18</v>
      </c>
      <c r="I7" s="17" t="s">
        <v>19</v>
      </c>
      <c r="J7" s="112" t="s">
        <v>22</v>
      </c>
      <c r="K7" s="112" t="s">
        <v>67</v>
      </c>
      <c r="L7" s="121">
        <v>1</v>
      </c>
      <c r="M7" s="115">
        <v>2189.84</v>
      </c>
      <c r="N7" s="96"/>
    </row>
    <row r="8" spans="2:15" ht="17.25" customHeight="1" x14ac:dyDescent="0.25">
      <c r="B8" s="138"/>
      <c r="C8" s="139"/>
      <c r="D8" s="49"/>
      <c r="E8" s="111"/>
      <c r="F8" s="81"/>
      <c r="G8" s="119"/>
      <c r="H8" s="14" t="s">
        <v>20</v>
      </c>
      <c r="I8" s="15" t="s">
        <v>18</v>
      </c>
      <c r="J8" s="119"/>
      <c r="K8" s="119"/>
      <c r="L8" s="105">
        <v>1</v>
      </c>
      <c r="M8" s="105">
        <v>2189.84</v>
      </c>
      <c r="N8" s="99"/>
    </row>
    <row r="9" spans="2:15" ht="17.25" customHeight="1" x14ac:dyDescent="0.25">
      <c r="B9" s="138"/>
      <c r="C9" s="139"/>
      <c r="D9" s="49"/>
      <c r="E9" s="14">
        <v>44780</v>
      </c>
      <c r="F9" s="14"/>
      <c r="G9" s="18" t="s">
        <v>23</v>
      </c>
      <c r="H9" s="16" t="s">
        <v>18</v>
      </c>
      <c r="I9" s="17" t="s">
        <v>19</v>
      </c>
      <c r="J9" s="14" t="s">
        <v>24</v>
      </c>
      <c r="K9" s="15" t="s">
        <v>68</v>
      </c>
      <c r="L9" s="19">
        <v>1</v>
      </c>
      <c r="M9" s="20">
        <v>1249.82</v>
      </c>
      <c r="N9" s="21"/>
    </row>
    <row r="10" spans="2:15" ht="17.25" customHeight="1" x14ac:dyDescent="0.25">
      <c r="B10" s="138"/>
      <c r="C10" s="139"/>
      <c r="D10" s="49"/>
      <c r="E10" s="14"/>
      <c r="F10" s="14">
        <v>44784</v>
      </c>
      <c r="G10" s="18" t="s">
        <v>23</v>
      </c>
      <c r="H10" s="16" t="s">
        <v>20</v>
      </c>
      <c r="I10" s="17" t="s">
        <v>18</v>
      </c>
      <c r="J10" s="14" t="s">
        <v>38</v>
      </c>
      <c r="K10" s="15" t="s">
        <v>69</v>
      </c>
      <c r="L10" s="19" t="s">
        <v>27</v>
      </c>
      <c r="M10" s="20">
        <v>920.68</v>
      </c>
      <c r="N10" s="21"/>
    </row>
    <row r="11" spans="2:15" ht="17.25" customHeight="1" x14ac:dyDescent="0.25">
      <c r="B11" s="138"/>
      <c r="C11" s="139"/>
      <c r="D11" s="49"/>
      <c r="E11" s="14">
        <v>44780</v>
      </c>
      <c r="F11" s="14"/>
      <c r="G11" s="18" t="s">
        <v>25</v>
      </c>
      <c r="H11" s="14" t="s">
        <v>18</v>
      </c>
      <c r="I11" s="15" t="s">
        <v>19</v>
      </c>
      <c r="J11" s="14" t="s">
        <v>26</v>
      </c>
      <c r="K11" s="15" t="s">
        <v>68</v>
      </c>
      <c r="L11" s="19" t="s">
        <v>27</v>
      </c>
      <c r="M11" s="20">
        <v>1249.82</v>
      </c>
      <c r="N11" s="21"/>
    </row>
    <row r="12" spans="2:15" ht="17.25" customHeight="1" x14ac:dyDescent="0.25">
      <c r="B12" s="138"/>
      <c r="C12" s="139"/>
      <c r="D12" s="49"/>
      <c r="E12" s="18"/>
      <c r="F12" s="14">
        <v>44784</v>
      </c>
      <c r="G12" s="18" t="s">
        <v>25</v>
      </c>
      <c r="H12" s="16" t="s">
        <v>20</v>
      </c>
      <c r="I12" s="17" t="s">
        <v>18</v>
      </c>
      <c r="J12" s="14" t="s">
        <v>28</v>
      </c>
      <c r="K12" s="15" t="s">
        <v>69</v>
      </c>
      <c r="L12" s="19" t="s">
        <v>27</v>
      </c>
      <c r="M12" s="20">
        <v>920.68</v>
      </c>
      <c r="N12" s="21"/>
    </row>
    <row r="13" spans="2:15" ht="17.25" customHeight="1" x14ac:dyDescent="0.25">
      <c r="B13" s="138"/>
      <c r="C13" s="139"/>
      <c r="D13" s="49"/>
      <c r="E13" s="117">
        <v>44781</v>
      </c>
      <c r="F13" s="117">
        <v>44783</v>
      </c>
      <c r="G13" s="120" t="s">
        <v>29</v>
      </c>
      <c r="H13" s="14" t="s">
        <v>18</v>
      </c>
      <c r="I13" s="15" t="s">
        <v>19</v>
      </c>
      <c r="J13" s="112" t="s">
        <v>30</v>
      </c>
      <c r="K13" s="112" t="s">
        <v>70</v>
      </c>
      <c r="L13" s="121" t="s">
        <v>27</v>
      </c>
      <c r="M13" s="115">
        <v>2189.84</v>
      </c>
      <c r="N13" s="96"/>
    </row>
    <row r="14" spans="2:15" ht="17.25" customHeight="1" x14ac:dyDescent="0.25">
      <c r="B14" s="138"/>
      <c r="C14" s="139"/>
      <c r="D14" s="49"/>
      <c r="E14" s="81"/>
      <c r="F14" s="81"/>
      <c r="G14" s="119"/>
      <c r="H14" s="16" t="s">
        <v>20</v>
      </c>
      <c r="I14" s="17" t="s">
        <v>18</v>
      </c>
      <c r="J14" s="119"/>
      <c r="K14" s="119"/>
      <c r="L14" s="105"/>
      <c r="M14" s="105"/>
      <c r="N14" s="99"/>
    </row>
    <row r="15" spans="2:15" ht="17.25" customHeight="1" x14ac:dyDescent="0.25">
      <c r="B15" s="138"/>
      <c r="C15" s="139"/>
      <c r="D15" s="49"/>
      <c r="E15" s="117">
        <v>44781</v>
      </c>
      <c r="F15" s="117">
        <v>44783</v>
      </c>
      <c r="G15" s="120" t="s">
        <v>31</v>
      </c>
      <c r="H15" s="14" t="s">
        <v>18</v>
      </c>
      <c r="I15" s="15" t="s">
        <v>19</v>
      </c>
      <c r="J15" s="112" t="s">
        <v>32</v>
      </c>
      <c r="K15" s="112" t="s">
        <v>70</v>
      </c>
      <c r="L15" s="121" t="s">
        <v>27</v>
      </c>
      <c r="M15" s="115">
        <v>2189.84</v>
      </c>
      <c r="N15" s="96"/>
    </row>
    <row r="16" spans="2:15" ht="17.25" customHeight="1" x14ac:dyDescent="0.25">
      <c r="B16" s="138"/>
      <c r="C16" s="139"/>
      <c r="D16" s="49"/>
      <c r="E16" s="81"/>
      <c r="F16" s="81"/>
      <c r="G16" s="119"/>
      <c r="H16" s="16" t="s">
        <v>20</v>
      </c>
      <c r="I16" s="17" t="s">
        <v>18</v>
      </c>
      <c r="J16" s="119"/>
      <c r="K16" s="119"/>
      <c r="L16" s="105"/>
      <c r="M16" s="105"/>
      <c r="N16" s="99"/>
    </row>
    <row r="17" spans="2:14" ht="17.25" customHeight="1" x14ac:dyDescent="0.25">
      <c r="B17" s="138"/>
      <c r="C17" s="139"/>
      <c r="D17" s="49"/>
      <c r="E17" s="117">
        <v>44781</v>
      </c>
      <c r="F17" s="117">
        <v>44783</v>
      </c>
      <c r="G17" s="120" t="s">
        <v>33</v>
      </c>
      <c r="H17" s="14" t="s">
        <v>18</v>
      </c>
      <c r="I17" s="15" t="s">
        <v>19</v>
      </c>
      <c r="J17" s="112" t="s">
        <v>34</v>
      </c>
      <c r="K17" s="112" t="s">
        <v>70</v>
      </c>
      <c r="L17" s="121">
        <v>1</v>
      </c>
      <c r="M17" s="115">
        <v>2189.84</v>
      </c>
      <c r="N17" s="96"/>
    </row>
    <row r="18" spans="2:14" ht="17.25" customHeight="1" thickBot="1" x14ac:dyDescent="0.3">
      <c r="B18" s="138"/>
      <c r="C18" s="139"/>
      <c r="D18" s="50"/>
      <c r="E18" s="117"/>
      <c r="F18" s="117"/>
      <c r="G18" s="113"/>
      <c r="H18" s="22" t="s">
        <v>20</v>
      </c>
      <c r="I18" s="23" t="s">
        <v>18</v>
      </c>
      <c r="J18" s="113"/>
      <c r="K18" s="113"/>
      <c r="L18" s="126"/>
      <c r="M18" s="126"/>
      <c r="N18" s="97"/>
    </row>
    <row r="19" spans="2:14" ht="17.25" customHeight="1" x14ac:dyDescent="0.25">
      <c r="B19" s="140" t="s">
        <v>2</v>
      </c>
      <c r="C19" s="141" t="s">
        <v>3</v>
      </c>
      <c r="D19" s="51">
        <v>44874</v>
      </c>
      <c r="E19" s="80">
        <v>44875</v>
      </c>
      <c r="F19" s="80">
        <v>44875</v>
      </c>
      <c r="G19" s="118" t="s">
        <v>16</v>
      </c>
      <c r="H19" s="12" t="s">
        <v>18</v>
      </c>
      <c r="I19" s="13" t="s">
        <v>35</v>
      </c>
      <c r="J19" s="110" t="s">
        <v>36</v>
      </c>
      <c r="K19" s="110" t="s">
        <v>39</v>
      </c>
      <c r="L19" s="104">
        <v>1</v>
      </c>
      <c r="M19" s="114">
        <v>6812.94</v>
      </c>
      <c r="N19" s="98"/>
    </row>
    <row r="20" spans="2:14" ht="17.25" customHeight="1" x14ac:dyDescent="0.25">
      <c r="B20" s="142"/>
      <c r="C20" s="143"/>
      <c r="D20" s="52"/>
      <c r="E20" s="81"/>
      <c r="F20" s="81"/>
      <c r="G20" s="119"/>
      <c r="H20" s="16" t="s">
        <v>35</v>
      </c>
      <c r="I20" s="17" t="s">
        <v>18</v>
      </c>
      <c r="J20" s="119"/>
      <c r="K20" s="119"/>
      <c r="L20" s="105"/>
      <c r="M20" s="105"/>
      <c r="N20" s="99"/>
    </row>
    <row r="21" spans="2:14" ht="17.25" customHeight="1" x14ac:dyDescent="0.25">
      <c r="B21" s="142"/>
      <c r="C21" s="143"/>
      <c r="D21" s="53">
        <v>44894</v>
      </c>
      <c r="E21" s="117">
        <v>44905</v>
      </c>
      <c r="F21" s="117">
        <v>44908</v>
      </c>
      <c r="G21" s="120" t="s">
        <v>23</v>
      </c>
      <c r="H21" s="14" t="s">
        <v>18</v>
      </c>
      <c r="I21" s="15" t="s">
        <v>19</v>
      </c>
      <c r="J21" s="112" t="s">
        <v>37</v>
      </c>
      <c r="K21" s="112" t="s">
        <v>40</v>
      </c>
      <c r="L21" s="121">
        <v>1</v>
      </c>
      <c r="M21" s="115">
        <v>3211.56</v>
      </c>
      <c r="N21" s="96"/>
    </row>
    <row r="22" spans="2:14" ht="17.25" customHeight="1" x14ac:dyDescent="0.25">
      <c r="B22" s="148"/>
      <c r="C22" s="149"/>
      <c r="D22" s="52"/>
      <c r="E22" s="81"/>
      <c r="F22" s="81"/>
      <c r="G22" s="119"/>
      <c r="H22" s="16" t="s">
        <v>20</v>
      </c>
      <c r="I22" s="17" t="s">
        <v>18</v>
      </c>
      <c r="J22" s="119"/>
      <c r="K22" s="119"/>
      <c r="L22" s="105"/>
      <c r="M22" s="105"/>
      <c r="N22" s="99"/>
    </row>
    <row r="23" spans="2:14" ht="17.25" customHeight="1" x14ac:dyDescent="0.25">
      <c r="B23" s="144" t="s">
        <v>2</v>
      </c>
      <c r="C23" s="145" t="s">
        <v>3</v>
      </c>
      <c r="D23" s="54">
        <v>44929</v>
      </c>
      <c r="E23" s="69">
        <v>44930</v>
      </c>
      <c r="F23" s="69">
        <v>44930</v>
      </c>
      <c r="G23" s="59" t="s">
        <v>41</v>
      </c>
      <c r="H23" s="24" t="s">
        <v>18</v>
      </c>
      <c r="I23" s="25" t="s">
        <v>19</v>
      </c>
      <c r="J23" s="24" t="s">
        <v>42</v>
      </c>
      <c r="K23" s="24" t="s">
        <v>43</v>
      </c>
      <c r="L23" s="61">
        <v>1</v>
      </c>
      <c r="M23" s="26">
        <v>2738.55</v>
      </c>
      <c r="N23" s="76"/>
    </row>
    <row r="24" spans="2:14" ht="17.25" customHeight="1" x14ac:dyDescent="0.25">
      <c r="B24" s="144"/>
      <c r="C24" s="145"/>
      <c r="D24" s="55"/>
      <c r="E24" s="82"/>
      <c r="F24" s="82"/>
      <c r="G24" s="60"/>
      <c r="H24" s="27" t="s">
        <v>20</v>
      </c>
      <c r="I24" s="28" t="s">
        <v>18</v>
      </c>
      <c r="J24" s="24" t="s">
        <v>44</v>
      </c>
      <c r="K24" s="24" t="s">
        <v>45</v>
      </c>
      <c r="L24" s="62"/>
      <c r="M24" s="26">
        <v>2770.17</v>
      </c>
      <c r="N24" s="77"/>
    </row>
    <row r="25" spans="2:14" ht="17.25" customHeight="1" x14ac:dyDescent="0.25">
      <c r="B25" s="144"/>
      <c r="C25" s="145"/>
      <c r="D25" s="54">
        <v>44993</v>
      </c>
      <c r="E25" s="69">
        <v>44999</v>
      </c>
      <c r="F25" s="69">
        <v>44999</v>
      </c>
      <c r="G25" s="59" t="s">
        <v>57</v>
      </c>
      <c r="H25" s="27" t="s">
        <v>53</v>
      </c>
      <c r="I25" s="28" t="s">
        <v>19</v>
      </c>
      <c r="J25" s="57" t="s">
        <v>73</v>
      </c>
      <c r="K25" s="57" t="s">
        <v>64</v>
      </c>
      <c r="L25" s="61">
        <v>1</v>
      </c>
      <c r="M25" s="63">
        <v>6503.64</v>
      </c>
      <c r="N25" s="100" t="s">
        <v>72</v>
      </c>
    </row>
    <row r="26" spans="2:14" ht="17.25" customHeight="1" x14ac:dyDescent="0.25">
      <c r="B26" s="144"/>
      <c r="C26" s="145"/>
      <c r="D26" s="55"/>
      <c r="E26" s="82"/>
      <c r="F26" s="82"/>
      <c r="G26" s="60"/>
      <c r="H26" s="27" t="s">
        <v>20</v>
      </c>
      <c r="I26" s="28" t="s">
        <v>53</v>
      </c>
      <c r="J26" s="60"/>
      <c r="K26" s="124"/>
      <c r="L26" s="62"/>
      <c r="M26" s="62"/>
      <c r="N26" s="101"/>
    </row>
    <row r="27" spans="2:14" ht="21.75" customHeight="1" x14ac:dyDescent="0.25">
      <c r="B27" s="144"/>
      <c r="C27" s="145"/>
      <c r="D27" s="54">
        <v>44993</v>
      </c>
      <c r="E27" s="69">
        <v>45006</v>
      </c>
      <c r="F27" s="69">
        <v>45008</v>
      </c>
      <c r="G27" s="59" t="s">
        <v>46</v>
      </c>
      <c r="H27" s="27" t="s">
        <v>18</v>
      </c>
      <c r="I27" s="28" t="s">
        <v>47</v>
      </c>
      <c r="J27" s="57" t="s">
        <v>60</v>
      </c>
      <c r="K27" s="57" t="s">
        <v>61</v>
      </c>
      <c r="L27" s="61">
        <v>1</v>
      </c>
      <c r="M27" s="63">
        <v>1601.41</v>
      </c>
      <c r="N27" s="102"/>
    </row>
    <row r="28" spans="2:14" ht="18.75" customHeight="1" x14ac:dyDescent="0.25">
      <c r="B28" s="144"/>
      <c r="C28" s="145"/>
      <c r="D28" s="55"/>
      <c r="E28" s="82"/>
      <c r="F28" s="82"/>
      <c r="G28" s="60"/>
      <c r="H28" s="27" t="s">
        <v>47</v>
      </c>
      <c r="I28" s="28" t="s">
        <v>18</v>
      </c>
      <c r="J28" s="60"/>
      <c r="K28" s="124"/>
      <c r="L28" s="62"/>
      <c r="M28" s="62"/>
      <c r="N28" s="103"/>
    </row>
    <row r="29" spans="2:14" ht="17.25" customHeight="1" x14ac:dyDescent="0.25">
      <c r="B29" s="144"/>
      <c r="C29" s="145"/>
      <c r="D29" s="54">
        <v>45002</v>
      </c>
      <c r="E29" s="69">
        <v>45007</v>
      </c>
      <c r="F29" s="69">
        <v>45009</v>
      </c>
      <c r="G29" s="59" t="s">
        <v>46</v>
      </c>
      <c r="H29" s="24" t="s">
        <v>18</v>
      </c>
      <c r="I29" s="25" t="s">
        <v>47</v>
      </c>
      <c r="J29" s="57" t="s">
        <v>48</v>
      </c>
      <c r="K29" s="57" t="s">
        <v>49</v>
      </c>
      <c r="L29" s="61">
        <v>0</v>
      </c>
      <c r="M29" s="63">
        <v>858.25</v>
      </c>
      <c r="N29" s="100" t="s">
        <v>74</v>
      </c>
    </row>
    <row r="30" spans="2:14" ht="17.25" customHeight="1" x14ac:dyDescent="0.25">
      <c r="B30" s="144"/>
      <c r="C30" s="145"/>
      <c r="D30" s="55"/>
      <c r="E30" s="82"/>
      <c r="F30" s="82"/>
      <c r="G30" s="60"/>
      <c r="H30" s="27" t="s">
        <v>47</v>
      </c>
      <c r="I30" s="28" t="s">
        <v>18</v>
      </c>
      <c r="J30" s="60"/>
      <c r="K30" s="124"/>
      <c r="L30" s="62"/>
      <c r="M30" s="62"/>
      <c r="N30" s="101"/>
    </row>
    <row r="31" spans="2:14" ht="17.25" customHeight="1" x14ac:dyDescent="0.25">
      <c r="B31" s="144"/>
      <c r="C31" s="145"/>
      <c r="D31" s="54">
        <v>45044</v>
      </c>
      <c r="E31" s="69">
        <v>45048</v>
      </c>
      <c r="F31" s="69">
        <v>45049</v>
      </c>
      <c r="G31" s="59" t="s">
        <v>46</v>
      </c>
      <c r="H31" s="24" t="s">
        <v>18</v>
      </c>
      <c r="I31" s="25" t="s">
        <v>35</v>
      </c>
      <c r="J31" s="57" t="s">
        <v>50</v>
      </c>
      <c r="K31" s="57" t="s">
        <v>51</v>
      </c>
      <c r="L31" s="61">
        <v>1</v>
      </c>
      <c r="M31" s="63">
        <v>4740.33</v>
      </c>
      <c r="N31" s="102"/>
    </row>
    <row r="32" spans="2:14" ht="17.25" customHeight="1" x14ac:dyDescent="0.25">
      <c r="B32" s="144"/>
      <c r="C32" s="145"/>
      <c r="D32" s="55"/>
      <c r="E32" s="82"/>
      <c r="F32" s="82"/>
      <c r="G32" s="60"/>
      <c r="H32" s="27" t="s">
        <v>35</v>
      </c>
      <c r="I32" s="28" t="s">
        <v>18</v>
      </c>
      <c r="J32" s="60"/>
      <c r="K32" s="60"/>
      <c r="L32" s="62"/>
      <c r="M32" s="62"/>
      <c r="N32" s="103"/>
    </row>
    <row r="33" spans="2:14" ht="17.25" customHeight="1" x14ac:dyDescent="0.25">
      <c r="B33" s="144"/>
      <c r="C33" s="145"/>
      <c r="D33" s="54">
        <v>45033</v>
      </c>
      <c r="E33" s="69">
        <v>45043</v>
      </c>
      <c r="F33" s="69">
        <v>45043</v>
      </c>
      <c r="G33" s="59" t="s">
        <v>57</v>
      </c>
      <c r="H33" s="27" t="s">
        <v>53</v>
      </c>
      <c r="I33" s="28" t="s">
        <v>19</v>
      </c>
      <c r="J33" s="57" t="s">
        <v>62</v>
      </c>
      <c r="K33" s="57" t="s">
        <v>63</v>
      </c>
      <c r="L33" s="61">
        <v>0</v>
      </c>
      <c r="M33" s="63">
        <v>0</v>
      </c>
      <c r="N33" s="100" t="s">
        <v>75</v>
      </c>
    </row>
    <row r="34" spans="2:14" ht="17.25" customHeight="1" x14ac:dyDescent="0.25">
      <c r="B34" s="144"/>
      <c r="C34" s="145"/>
      <c r="D34" s="55"/>
      <c r="E34" s="82"/>
      <c r="F34" s="82"/>
      <c r="G34" s="60"/>
      <c r="H34" s="27" t="s">
        <v>20</v>
      </c>
      <c r="I34" s="28" t="s">
        <v>53</v>
      </c>
      <c r="J34" s="60"/>
      <c r="K34" s="60"/>
      <c r="L34" s="62"/>
      <c r="M34" s="62"/>
      <c r="N34" s="101"/>
    </row>
    <row r="35" spans="2:14" ht="17.25" customHeight="1" x14ac:dyDescent="0.25">
      <c r="B35" s="144"/>
      <c r="C35" s="145"/>
      <c r="D35" s="54">
        <v>45056</v>
      </c>
      <c r="E35" s="69">
        <v>45056</v>
      </c>
      <c r="F35" s="69">
        <v>45058</v>
      </c>
      <c r="G35" s="59" t="s">
        <v>52</v>
      </c>
      <c r="H35" s="24" t="s">
        <v>53</v>
      </c>
      <c r="I35" s="25" t="s">
        <v>54</v>
      </c>
      <c r="J35" s="57" t="s">
        <v>55</v>
      </c>
      <c r="K35" s="57" t="s">
        <v>56</v>
      </c>
      <c r="L35" s="61">
        <v>1</v>
      </c>
      <c r="M35" s="63">
        <v>3011.64</v>
      </c>
      <c r="N35" s="76"/>
    </row>
    <row r="36" spans="2:14" ht="17.25" customHeight="1" x14ac:dyDescent="0.25">
      <c r="B36" s="144"/>
      <c r="C36" s="145"/>
      <c r="D36" s="55"/>
      <c r="E36" s="82"/>
      <c r="F36" s="82"/>
      <c r="G36" s="60"/>
      <c r="H36" s="27" t="s">
        <v>54</v>
      </c>
      <c r="I36" s="28" t="s">
        <v>53</v>
      </c>
      <c r="J36" s="60"/>
      <c r="K36" s="60"/>
      <c r="L36" s="62"/>
      <c r="M36" s="62"/>
      <c r="N36" s="77"/>
    </row>
    <row r="37" spans="2:14" ht="17.25" customHeight="1" x14ac:dyDescent="0.25">
      <c r="B37" s="144"/>
      <c r="C37" s="145"/>
      <c r="D37" s="54">
        <v>45072</v>
      </c>
      <c r="E37" s="69">
        <v>45077</v>
      </c>
      <c r="F37" s="69">
        <v>45077</v>
      </c>
      <c r="G37" s="59" t="s">
        <v>57</v>
      </c>
      <c r="H37" s="29" t="s">
        <v>53</v>
      </c>
      <c r="I37" s="30" t="s">
        <v>19</v>
      </c>
      <c r="J37" s="57" t="s">
        <v>58</v>
      </c>
      <c r="K37" s="57" t="s">
        <v>59</v>
      </c>
      <c r="L37" s="61">
        <v>0</v>
      </c>
      <c r="M37" s="63">
        <v>1554</v>
      </c>
      <c r="N37" s="71"/>
    </row>
    <row r="38" spans="2:14" ht="17.25" customHeight="1" thickBot="1" x14ac:dyDescent="0.3">
      <c r="B38" s="146"/>
      <c r="C38" s="147"/>
      <c r="D38" s="56"/>
      <c r="E38" s="70"/>
      <c r="F38" s="70"/>
      <c r="G38" s="67"/>
      <c r="H38" s="31" t="s">
        <v>20</v>
      </c>
      <c r="I38" s="32" t="s">
        <v>53</v>
      </c>
      <c r="J38" s="67"/>
      <c r="K38" s="67"/>
      <c r="L38" s="68"/>
      <c r="M38" s="68"/>
      <c r="N38" s="72"/>
    </row>
    <row r="39" spans="2:14" ht="17.25" customHeight="1" x14ac:dyDescent="0.25">
      <c r="B39" s="150" t="s">
        <v>85</v>
      </c>
      <c r="C39" s="151" t="s">
        <v>86</v>
      </c>
      <c r="D39" s="128">
        <v>45183</v>
      </c>
      <c r="E39" s="129">
        <v>45189</v>
      </c>
      <c r="F39" s="129">
        <v>45189</v>
      </c>
      <c r="G39" s="130" t="s">
        <v>57</v>
      </c>
      <c r="H39" s="33" t="s">
        <v>53</v>
      </c>
      <c r="I39" s="34" t="s">
        <v>19</v>
      </c>
      <c r="J39" s="131" t="s">
        <v>84</v>
      </c>
      <c r="K39" s="131" t="s">
        <v>83</v>
      </c>
      <c r="L39" s="132">
        <v>0</v>
      </c>
      <c r="M39" s="133">
        <v>1660.16</v>
      </c>
      <c r="N39" s="127" t="s">
        <v>74</v>
      </c>
    </row>
    <row r="40" spans="2:14" ht="17.25" customHeight="1" x14ac:dyDescent="0.25">
      <c r="B40" s="144"/>
      <c r="C40" s="145"/>
      <c r="D40" s="55"/>
      <c r="E40" s="82"/>
      <c r="F40" s="82"/>
      <c r="G40" s="60"/>
      <c r="H40" s="24" t="s">
        <v>20</v>
      </c>
      <c r="I40" s="25" t="s">
        <v>53</v>
      </c>
      <c r="J40" s="60"/>
      <c r="K40" s="60"/>
      <c r="L40" s="62"/>
      <c r="M40" s="62"/>
      <c r="N40" s="101"/>
    </row>
    <row r="41" spans="2:14" ht="17.25" customHeight="1" x14ac:dyDescent="0.25">
      <c r="B41" s="144"/>
      <c r="C41" s="145"/>
      <c r="D41" s="64">
        <v>45203</v>
      </c>
      <c r="E41" s="135">
        <v>45209</v>
      </c>
      <c r="F41" s="135">
        <v>45209</v>
      </c>
      <c r="G41" s="59" t="s">
        <v>57</v>
      </c>
      <c r="H41" s="35" t="s">
        <v>53</v>
      </c>
      <c r="I41" s="36" t="s">
        <v>19</v>
      </c>
      <c r="J41" s="57" t="s">
        <v>89</v>
      </c>
      <c r="K41" s="57" t="s">
        <v>90</v>
      </c>
      <c r="L41" s="61">
        <v>1</v>
      </c>
      <c r="M41" s="63">
        <v>3214.36</v>
      </c>
      <c r="N41" s="41" t="s">
        <v>102</v>
      </c>
    </row>
    <row r="42" spans="2:14" ht="57" customHeight="1" x14ac:dyDescent="0.25">
      <c r="B42" s="144"/>
      <c r="C42" s="145"/>
      <c r="D42" s="55"/>
      <c r="E42" s="82"/>
      <c r="F42" s="82"/>
      <c r="G42" s="60"/>
      <c r="H42" s="24" t="s">
        <v>20</v>
      </c>
      <c r="I42" s="25" t="s">
        <v>53</v>
      </c>
      <c r="J42" s="60"/>
      <c r="K42" s="60"/>
      <c r="L42" s="62"/>
      <c r="M42" s="62"/>
      <c r="N42" s="42"/>
    </row>
    <row r="43" spans="2:14" ht="17.25" customHeight="1" x14ac:dyDescent="0.25">
      <c r="B43" s="144"/>
      <c r="C43" s="145"/>
      <c r="D43" s="54">
        <v>45209</v>
      </c>
      <c r="E43" s="57">
        <v>45237</v>
      </c>
      <c r="F43" s="57">
        <v>45240</v>
      </c>
      <c r="G43" s="59" t="s">
        <v>92</v>
      </c>
      <c r="H43" s="35" t="s">
        <v>93</v>
      </c>
      <c r="I43" s="36" t="s">
        <v>19</v>
      </c>
      <c r="J43" s="57" t="s">
        <v>94</v>
      </c>
      <c r="K43" s="57" t="s">
        <v>95</v>
      </c>
      <c r="L43" s="61">
        <v>1</v>
      </c>
      <c r="M43" s="63">
        <v>2293.66</v>
      </c>
      <c r="N43" s="39"/>
    </row>
    <row r="44" spans="2:14" ht="22.5" customHeight="1" x14ac:dyDescent="0.25">
      <c r="B44" s="144"/>
      <c r="C44" s="145"/>
      <c r="D44" s="64"/>
      <c r="E44" s="58"/>
      <c r="F44" s="58"/>
      <c r="G44" s="125"/>
      <c r="H44" s="35" t="s">
        <v>20</v>
      </c>
      <c r="I44" s="36" t="s">
        <v>93</v>
      </c>
      <c r="J44" s="125"/>
      <c r="K44" s="125"/>
      <c r="L44" s="65"/>
      <c r="M44" s="65"/>
      <c r="N44" s="40"/>
    </row>
    <row r="45" spans="2:14" ht="17.25" customHeight="1" x14ac:dyDescent="0.25">
      <c r="B45" s="144"/>
      <c r="C45" s="145"/>
      <c r="D45" s="54">
        <v>45209</v>
      </c>
      <c r="E45" s="57">
        <v>45237</v>
      </c>
      <c r="F45" s="57">
        <v>45238</v>
      </c>
      <c r="G45" s="59" t="s">
        <v>101</v>
      </c>
      <c r="H45" s="35" t="s">
        <v>18</v>
      </c>
      <c r="I45" s="36" t="s">
        <v>19</v>
      </c>
      <c r="J45" s="57" t="s">
        <v>96</v>
      </c>
      <c r="K45" s="57" t="s">
        <v>97</v>
      </c>
      <c r="L45" s="61">
        <v>1</v>
      </c>
      <c r="M45" s="63">
        <v>1304.99</v>
      </c>
      <c r="N45" s="37"/>
    </row>
    <row r="46" spans="2:14" ht="17.25" customHeight="1" x14ac:dyDescent="0.25">
      <c r="B46" s="144"/>
      <c r="C46" s="145"/>
      <c r="D46" s="55"/>
      <c r="E46" s="58"/>
      <c r="F46" s="58"/>
      <c r="G46" s="60"/>
      <c r="H46" s="24" t="s">
        <v>19</v>
      </c>
      <c r="I46" s="25" t="s">
        <v>18</v>
      </c>
      <c r="J46" s="60"/>
      <c r="K46" s="60"/>
      <c r="L46" s="62"/>
      <c r="M46" s="62"/>
      <c r="N46" s="38"/>
    </row>
    <row r="47" spans="2:14" ht="17.25" customHeight="1" x14ac:dyDescent="0.25">
      <c r="B47" s="144"/>
      <c r="C47" s="145"/>
      <c r="D47" s="64">
        <v>45209</v>
      </c>
      <c r="E47" s="57">
        <v>45237</v>
      </c>
      <c r="F47" s="57">
        <v>45240</v>
      </c>
      <c r="G47" s="136" t="s">
        <v>100</v>
      </c>
      <c r="H47" s="29" t="s">
        <v>93</v>
      </c>
      <c r="I47" s="30" t="s">
        <v>19</v>
      </c>
      <c r="J47" s="123" t="s">
        <v>98</v>
      </c>
      <c r="K47" s="123" t="s">
        <v>99</v>
      </c>
      <c r="L47" s="65">
        <v>1</v>
      </c>
      <c r="M47" s="134">
        <v>2293.66</v>
      </c>
      <c r="N47" s="78"/>
    </row>
    <row r="48" spans="2:14" ht="17.25" customHeight="1" thickBot="1" x14ac:dyDescent="0.3">
      <c r="B48" s="152"/>
      <c r="C48" s="153"/>
      <c r="D48" s="56"/>
      <c r="E48" s="122"/>
      <c r="F48" s="122"/>
      <c r="G48" s="67"/>
      <c r="H48" s="31" t="s">
        <v>19</v>
      </c>
      <c r="I48" s="32" t="s">
        <v>93</v>
      </c>
      <c r="J48" s="67"/>
      <c r="K48" s="67"/>
      <c r="L48" s="68"/>
      <c r="M48" s="68"/>
      <c r="N48" s="79"/>
    </row>
    <row r="49" spans="2:13" ht="22.5" customHeight="1" x14ac:dyDescent="0.25">
      <c r="B49" s="86" t="s">
        <v>76</v>
      </c>
      <c r="C49" s="87"/>
      <c r="D49" s="87"/>
      <c r="E49" s="88"/>
      <c r="F49" s="88"/>
      <c r="G49" s="88"/>
      <c r="H49" s="88"/>
      <c r="I49" s="88"/>
      <c r="J49" s="88"/>
      <c r="K49" s="89"/>
      <c r="L49" s="93">
        <v>20</v>
      </c>
      <c r="M49" s="95">
        <f>SUM(M5:M48)</f>
        <v>65927.710000000006</v>
      </c>
    </row>
    <row r="50" spans="2:13" ht="15.75" thickBot="1" x14ac:dyDescent="0.3">
      <c r="B50" s="90"/>
      <c r="C50" s="91"/>
      <c r="D50" s="91"/>
      <c r="E50" s="91"/>
      <c r="F50" s="91"/>
      <c r="G50" s="91"/>
      <c r="H50" s="91"/>
      <c r="I50" s="91"/>
      <c r="J50" s="91"/>
      <c r="K50" s="92"/>
      <c r="L50" s="94"/>
      <c r="M50" s="94"/>
    </row>
    <row r="52" spans="2:13" x14ac:dyDescent="0.25">
      <c r="E52" s="4"/>
    </row>
    <row r="53" spans="2:13" x14ac:dyDescent="0.25">
      <c r="B53" s="154" t="s">
        <v>87</v>
      </c>
      <c r="C53" s="154"/>
      <c r="D53" s="154"/>
      <c r="E53" s="154"/>
      <c r="F53" s="154" t="s">
        <v>77</v>
      </c>
      <c r="G53" s="154" t="s">
        <v>80</v>
      </c>
      <c r="I53" s="155" t="s">
        <v>88</v>
      </c>
      <c r="J53" s="155"/>
      <c r="K53" s="155"/>
      <c r="L53" s="155" t="s">
        <v>77</v>
      </c>
      <c r="M53" s="155" t="s">
        <v>80</v>
      </c>
    </row>
    <row r="54" spans="2:13" x14ac:dyDescent="0.25">
      <c r="B54" s="154"/>
      <c r="C54" s="154"/>
      <c r="D54" s="154"/>
      <c r="E54" s="154"/>
      <c r="F54" s="154"/>
      <c r="G54" s="154"/>
      <c r="I54" s="155"/>
      <c r="J54" s="155"/>
      <c r="K54" s="155"/>
      <c r="L54" s="155"/>
      <c r="M54" s="155"/>
    </row>
    <row r="55" spans="2:13" x14ac:dyDescent="0.25">
      <c r="B55" s="5" t="s">
        <v>79</v>
      </c>
      <c r="C55" s="5"/>
      <c r="D55" s="5"/>
      <c r="E55" s="5"/>
      <c r="F55" s="8">
        <v>30000</v>
      </c>
      <c r="G55" s="5">
        <v>20</v>
      </c>
      <c r="I55" s="43" t="s">
        <v>79</v>
      </c>
      <c r="J55" s="44"/>
      <c r="K55" s="45"/>
      <c r="L55" s="8">
        <v>120000</v>
      </c>
      <c r="M55" s="5">
        <v>20</v>
      </c>
    </row>
    <row r="56" spans="2:13" x14ac:dyDescent="0.25">
      <c r="B56" s="5" t="s">
        <v>78</v>
      </c>
      <c r="C56" s="5"/>
      <c r="D56" s="5"/>
      <c r="E56" s="5"/>
      <c r="F56" s="8">
        <v>7500</v>
      </c>
      <c r="G56" s="5"/>
      <c r="I56" s="43"/>
      <c r="J56" s="44"/>
      <c r="K56" s="45"/>
      <c r="L56" s="8"/>
      <c r="M56" s="5"/>
    </row>
    <row r="57" spans="2:13" x14ac:dyDescent="0.25">
      <c r="B57" s="73" t="s">
        <v>81</v>
      </c>
      <c r="C57" s="74"/>
      <c r="D57" s="74"/>
      <c r="E57" s="75"/>
      <c r="F57" s="8">
        <v>33802.49</v>
      </c>
      <c r="G57" s="5">
        <v>7</v>
      </c>
      <c r="I57" s="43" t="s">
        <v>81</v>
      </c>
      <c r="J57" s="44"/>
      <c r="K57" s="45"/>
      <c r="L57" s="11">
        <f>SUM(M39:M48)</f>
        <v>10766.83</v>
      </c>
      <c r="M57" s="5">
        <v>4</v>
      </c>
    </row>
    <row r="58" spans="2:13" x14ac:dyDescent="0.25">
      <c r="B58" s="66" t="s">
        <v>82</v>
      </c>
      <c r="C58" s="66"/>
      <c r="D58" s="66"/>
      <c r="E58" s="66"/>
      <c r="F58" s="6">
        <f>F55+F56-F57</f>
        <v>3697.510000000002</v>
      </c>
      <c r="G58" s="7">
        <v>13</v>
      </c>
      <c r="I58" s="66" t="s">
        <v>82</v>
      </c>
      <c r="J58" s="66"/>
      <c r="K58" s="66"/>
      <c r="L58" s="6">
        <f>L55+L56-L57</f>
        <v>109233.17</v>
      </c>
      <c r="M58" s="7">
        <f>M55-M57</f>
        <v>16</v>
      </c>
    </row>
  </sheetData>
  <mergeCells count="208">
    <mergeCell ref="B19:B22"/>
    <mergeCell ref="C19:C22"/>
    <mergeCell ref="B23:B38"/>
    <mergeCell ref="C23:C38"/>
    <mergeCell ref="N39:N40"/>
    <mergeCell ref="B39:B48"/>
    <mergeCell ref="C39:C48"/>
    <mergeCell ref="D39:D40"/>
    <mergeCell ref="D47:D48"/>
    <mergeCell ref="E39:E40"/>
    <mergeCell ref="F39:F40"/>
    <mergeCell ref="G39:G40"/>
    <mergeCell ref="J39:J40"/>
    <mergeCell ref="K39:K40"/>
    <mergeCell ref="L39:L40"/>
    <mergeCell ref="M39:M40"/>
    <mergeCell ref="L47:L48"/>
    <mergeCell ref="M47:M48"/>
    <mergeCell ref="D41:D42"/>
    <mergeCell ref="E41:E42"/>
    <mergeCell ref="F41:F42"/>
    <mergeCell ref="G41:G42"/>
    <mergeCell ref="J41:J42"/>
    <mergeCell ref="K41:K42"/>
    <mergeCell ref="L41:L42"/>
    <mergeCell ref="M41:M42"/>
    <mergeCell ref="D45:D46"/>
    <mergeCell ref="G47:G48"/>
    <mergeCell ref="L35:L36"/>
    <mergeCell ref="L29:L30"/>
    <mergeCell ref="L31:L32"/>
    <mergeCell ref="M31:M32"/>
    <mergeCell ref="M29:M30"/>
    <mergeCell ref="M27:M28"/>
    <mergeCell ref="L27:L28"/>
    <mergeCell ref="L25:L26"/>
    <mergeCell ref="M25:M26"/>
    <mergeCell ref="M35:M36"/>
    <mergeCell ref="L17:L18"/>
    <mergeCell ref="M17:M18"/>
    <mergeCell ref="J15:J16"/>
    <mergeCell ref="G15:G16"/>
    <mergeCell ref="F15:F16"/>
    <mergeCell ref="E15:E16"/>
    <mergeCell ref="K15:K16"/>
    <mergeCell ref="K33:K34"/>
    <mergeCell ref="L33:L34"/>
    <mergeCell ref="M33:M34"/>
    <mergeCell ref="L21:L22"/>
    <mergeCell ref="M21:M22"/>
    <mergeCell ref="K21:K22"/>
    <mergeCell ref="E31:E32"/>
    <mergeCell ref="F31:F32"/>
    <mergeCell ref="L19:L20"/>
    <mergeCell ref="M19:M20"/>
    <mergeCell ref="L23:L24"/>
    <mergeCell ref="J21:J22"/>
    <mergeCell ref="G21:G22"/>
    <mergeCell ref="F21:F22"/>
    <mergeCell ref="E21:E22"/>
    <mergeCell ref="J19:J20"/>
    <mergeCell ref="E23:E24"/>
    <mergeCell ref="K19:K20"/>
    <mergeCell ref="K35:K36"/>
    <mergeCell ref="K29:K30"/>
    <mergeCell ref="K27:K28"/>
    <mergeCell ref="G19:G20"/>
    <mergeCell ref="J31:J32"/>
    <mergeCell ref="K31:K32"/>
    <mergeCell ref="E25:E26"/>
    <mergeCell ref="F25:F26"/>
    <mergeCell ref="G25:G26"/>
    <mergeCell ref="J25:J26"/>
    <mergeCell ref="K25:K26"/>
    <mergeCell ref="J33:J34"/>
    <mergeCell ref="E29:E30"/>
    <mergeCell ref="F29:F30"/>
    <mergeCell ref="G29:G30"/>
    <mergeCell ref="F23:F24"/>
    <mergeCell ref="G23:G24"/>
    <mergeCell ref="J27:J28"/>
    <mergeCell ref="G31:G32"/>
    <mergeCell ref="E33:E34"/>
    <mergeCell ref="F33:F34"/>
    <mergeCell ref="G33:G34"/>
    <mergeCell ref="B5:B18"/>
    <mergeCell ref="M5:M6"/>
    <mergeCell ref="M7:M8"/>
    <mergeCell ref="E7:E8"/>
    <mergeCell ref="F7:F8"/>
    <mergeCell ref="G5:G6"/>
    <mergeCell ref="G7:G8"/>
    <mergeCell ref="J7:J8"/>
    <mergeCell ref="L5:L6"/>
    <mergeCell ref="F13:F14"/>
    <mergeCell ref="E13:E14"/>
    <mergeCell ref="J13:J14"/>
    <mergeCell ref="K13:K14"/>
    <mergeCell ref="L13:L14"/>
    <mergeCell ref="L15:L16"/>
    <mergeCell ref="M13:M14"/>
    <mergeCell ref="G13:G14"/>
    <mergeCell ref="K7:K8"/>
    <mergeCell ref="L7:L8"/>
    <mergeCell ref="M15:M16"/>
    <mergeCell ref="E17:E18"/>
    <mergeCell ref="F17:F18"/>
    <mergeCell ref="G17:G18"/>
    <mergeCell ref="J17:J18"/>
    <mergeCell ref="H3:H4"/>
    <mergeCell ref="G3:G4"/>
    <mergeCell ref="I3:I4"/>
    <mergeCell ref="J3:J4"/>
    <mergeCell ref="K3:K4"/>
    <mergeCell ref="E5:E6"/>
    <mergeCell ref="F5:F6"/>
    <mergeCell ref="K5:K6"/>
    <mergeCell ref="C5:C18"/>
    <mergeCell ref="K17:K18"/>
    <mergeCell ref="B2:N2"/>
    <mergeCell ref="B49:K50"/>
    <mergeCell ref="L49:L50"/>
    <mergeCell ref="M49:M50"/>
    <mergeCell ref="N17:N18"/>
    <mergeCell ref="N19:N20"/>
    <mergeCell ref="N21:N22"/>
    <mergeCell ref="N23:N24"/>
    <mergeCell ref="N25:N26"/>
    <mergeCell ref="N27:N28"/>
    <mergeCell ref="N29:N30"/>
    <mergeCell ref="N31:N32"/>
    <mergeCell ref="N33:N34"/>
    <mergeCell ref="J5:J6"/>
    <mergeCell ref="L3:L4"/>
    <mergeCell ref="M3:M4"/>
    <mergeCell ref="N3:N4"/>
    <mergeCell ref="N5:N6"/>
    <mergeCell ref="N7:N8"/>
    <mergeCell ref="N13:N14"/>
    <mergeCell ref="N15:N16"/>
    <mergeCell ref="E3:F3"/>
    <mergeCell ref="C3:C4"/>
    <mergeCell ref="B3:B4"/>
    <mergeCell ref="N37:N38"/>
    <mergeCell ref="I53:K54"/>
    <mergeCell ref="L53:L54"/>
    <mergeCell ref="M53:M54"/>
    <mergeCell ref="I57:K57"/>
    <mergeCell ref="I58:K58"/>
    <mergeCell ref="B53:E54"/>
    <mergeCell ref="F53:F54"/>
    <mergeCell ref="G53:G54"/>
    <mergeCell ref="B57:E57"/>
    <mergeCell ref="N35:N36"/>
    <mergeCell ref="N47:N48"/>
    <mergeCell ref="F19:F20"/>
    <mergeCell ref="E19:E20"/>
    <mergeCell ref="E35:E36"/>
    <mergeCell ref="F35:F36"/>
    <mergeCell ref="G35:G36"/>
    <mergeCell ref="J35:J36"/>
    <mergeCell ref="J29:J30"/>
    <mergeCell ref="G27:G28"/>
    <mergeCell ref="F27:F28"/>
    <mergeCell ref="E27:E28"/>
    <mergeCell ref="L43:L44"/>
    <mergeCell ref="M43:M44"/>
    <mergeCell ref="B58:E58"/>
    <mergeCell ref="G37:G38"/>
    <mergeCell ref="J37:J38"/>
    <mergeCell ref="K37:K38"/>
    <mergeCell ref="L37:L38"/>
    <mergeCell ref="E37:E38"/>
    <mergeCell ref="F37:F38"/>
    <mergeCell ref="M37:M38"/>
    <mergeCell ref="F47:F48"/>
    <mergeCell ref="E47:E48"/>
    <mergeCell ref="J47:J48"/>
    <mergeCell ref="K47:K48"/>
    <mergeCell ref="E43:E44"/>
    <mergeCell ref="F43:F44"/>
    <mergeCell ref="G43:G44"/>
    <mergeCell ref="J43:J44"/>
    <mergeCell ref="K43:K44"/>
    <mergeCell ref="N43:N44"/>
    <mergeCell ref="N41:N42"/>
    <mergeCell ref="I56:K56"/>
    <mergeCell ref="I55:K55"/>
    <mergeCell ref="D5:D6"/>
    <mergeCell ref="D7:D18"/>
    <mergeCell ref="D19:D20"/>
    <mergeCell ref="D21:D22"/>
    <mergeCell ref="D23:D24"/>
    <mergeCell ref="D29:D30"/>
    <mergeCell ref="D31:D32"/>
    <mergeCell ref="D35:D36"/>
    <mergeCell ref="D37:D38"/>
    <mergeCell ref="D27:D28"/>
    <mergeCell ref="D25:D26"/>
    <mergeCell ref="D33:D34"/>
    <mergeCell ref="E45:E46"/>
    <mergeCell ref="F45:F46"/>
    <mergeCell ref="G45:G46"/>
    <mergeCell ref="J45:J46"/>
    <mergeCell ref="K45:K46"/>
    <mergeCell ref="L45:L46"/>
    <mergeCell ref="M45:M46"/>
    <mergeCell ref="D43:D44"/>
  </mergeCells>
  <printOptions horizontalCentered="1" verticalCentered="1"/>
  <pageMargins left="0" right="0" top="0" bottom="0" header="0" footer="0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2022-2023</vt:lpstr>
      <vt:lpstr>'2022-2023'!Area_de_impressao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Thamires Lopes Soares Pereira</dc:creator>
  <cp:lastModifiedBy>Eliana de Fatima Amaral Rodrigues</cp:lastModifiedBy>
  <cp:lastPrinted>2023-10-17T19:08:11Z</cp:lastPrinted>
  <dcterms:created xsi:type="dcterms:W3CDTF">2023-05-16T14:51:37Z</dcterms:created>
  <dcterms:modified xsi:type="dcterms:W3CDTF">2023-10-31T18:47:17Z</dcterms:modified>
</cp:coreProperties>
</file>